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iz.sanderson/Documents/a. Safe Projects/Articles/Excel/ExcelTemplate/"/>
    </mc:Choice>
  </mc:AlternateContent>
  <xr:revisionPtr revIDLastSave="0" documentId="13_ncr:1_{6FFD187E-2F95-AF4C-8404-91CB22A507E9}" xr6:coauthVersionLast="46" xr6:coauthVersionMax="46" xr10:uidLastSave="{00000000-0000-0000-0000-000000000000}"/>
  <bookViews>
    <workbookView xWindow="6660" yWindow="1640" windowWidth="20260" windowHeight="8340" xr2:uid="{00000000-000D-0000-FFFF-FFFF00000000}"/>
  </bookViews>
  <sheets>
    <sheet name="Summary&amp;Chart" sheetId="3" r:id="rId1"/>
    <sheet name="Pivot" sheetId="4" r:id="rId2"/>
    <sheet name="PivotTables" sheetId="5" r:id="rId3"/>
    <sheet name="RawData" sheetId="1" r:id="rId4"/>
  </sheets>
  <definedNames>
    <definedName name="WeatherTable">RawData!$A$1:$O$10</definedName>
  </definedNames>
  <calcPr calcId="191029"/>
  <pivotCaches>
    <pivotCache cacheId="19" r:id="rId5"/>
  </pivotCaches>
</workbook>
</file>

<file path=xl/calcChain.xml><?xml version="1.0" encoding="utf-8"?>
<calcChain xmlns="http://schemas.openxmlformats.org/spreadsheetml/2006/main">
  <c r="O3" i="1" l="1"/>
  <c r="O4" i="1"/>
  <c r="O6" i="1"/>
  <c r="O7" i="1"/>
  <c r="D8" i="1"/>
  <c r="C8" i="1"/>
  <c r="D5" i="1"/>
  <c r="O5" i="1" s="1"/>
  <c r="D2" i="1"/>
  <c r="O2" i="1" s="1"/>
</calcChain>
</file>

<file path=xl/sharedStrings.xml><?xml version="1.0" encoding="utf-8"?>
<sst xmlns="http://schemas.openxmlformats.org/spreadsheetml/2006/main" count="55" uniqueCount="35">
  <si>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</si>
  <si>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</si>
  <si>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</si>
  <si>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</si>
  <si>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</si>
  <si>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</si>
  <si>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</si>
  <si>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</si>
  <si>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</si>
  <si>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</si>
  <si>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</si>
  <si>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</si>
  <si>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CUMULATIVE</t>
  </si>
  <si>
    <t>Year</t>
  </si>
  <si>
    <t>Total Rain (mm)</t>
  </si>
  <si>
    <t>Total Snow (cm)</t>
  </si>
  <si>
    <t>Total Precipitation (mm)</t>
  </si>
  <si>
    <t>Column Labels</t>
  </si>
  <si>
    <t>Grand Total</t>
  </si>
  <si>
    <t>Row Labels</t>
  </si>
  <si>
    <t>Precipitation Type</t>
  </si>
  <si>
    <t>Sum of CUMULATIVE</t>
  </si>
  <si>
    <t>Average of JAN</t>
  </si>
  <si>
    <t>Average of DEC</t>
  </si>
  <si>
    <t>Average of NOV</t>
  </si>
  <si>
    <t>Average of FEB</t>
  </si>
  <si>
    <t>Average of JUL</t>
  </si>
  <si>
    <t>Average of JUN</t>
  </si>
  <si>
    <t>Average of OCT</t>
  </si>
  <si>
    <t>Average of MAY</t>
  </si>
  <si>
    <t>Average of AUG</t>
  </si>
  <si>
    <t>Average of SEP</t>
  </si>
  <si>
    <t>Average of MAR</t>
  </si>
  <si>
    <t>Average of APR</t>
  </si>
  <si>
    <t>Max of 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</si>
</sst>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[WeatherDataTemplate.xlsx]Summary&amp;Chart!PivotTable2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'Summary&amp;Chart'!$B$3:$B$4</c:f>
              <c:strCache>
                <c:ptCount val="1"/>
                <c:pt idx="0">
                  <c:v>Total Precipitation (mm)</c:v>
                </c:pt>
              </c:strCache>
            </c:strRef>
          </c:tx>
          <c:marker>
            <c:symbol val="none"/>
          </c:marker>
          <c:cat>
            <c:strRef>
              <c:f>'Summary&amp;Chart'!$A$5:$A$8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'Summary&amp;Chart'!$B$5:$B$8</c:f>
              <c:numCache>
                <c:formatCode>0</c:formatCode>
                <c:ptCount val="3"/>
                <c:pt idx="0">
                  <c:v>1336</c:v>
                </c:pt>
                <c:pt idx="1">
                  <c:v>964</c:v>
                </c:pt>
                <c:pt idx="2">
                  <c:v>1322.4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D-2B47-91F6-55932EF65271}"/>
            </c:ext>
          </c:extLst>
        </c:ser>
        <c:ser>
          <c:idx val="1"/>
          <c:order val="1"/>
          <c:tx>
            <c:strRef>
              <c:f>'Summary&amp;Chart'!$C$3:$C$4</c:f>
              <c:strCache>
                <c:ptCount val="1"/>
                <c:pt idx="0">
                  <c:v>Total Rain (mm)</c:v>
                </c:pt>
              </c:strCache>
            </c:strRef>
          </c:tx>
          <c:marker>
            <c:symbol val="none"/>
          </c:marker>
          <c:cat>
            <c:strRef>
              <c:f>'Summary&amp;Chart'!$A$5:$A$8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'Summary&amp;Chart'!$C$5:$C$8</c:f>
              <c:numCache>
                <c:formatCode>0</c:formatCode>
                <c:ptCount val="3"/>
                <c:pt idx="0">
                  <c:v>1311</c:v>
                </c:pt>
                <c:pt idx="1">
                  <c:v>932</c:v>
                </c:pt>
                <c:pt idx="2">
                  <c:v>1274.4000000000001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D-2B47-91F6-55932EF65271}"/>
            </c:ext>
          </c:extLst>
        </c:ser>
        <c:ser>
          <c:idx val="2"/>
          <c:order val="2"/>
          <c:tx>
            <c:strRef>
              <c:f>'Summary&amp;Chart'!$D$3:$D$4</c:f>
              <c:strCache>
                <c:ptCount val="1"/>
                <c:pt idx="0">
                  <c:v>Total Snow (cm)</c:v>
                </c:pt>
              </c:strCache>
            </c:strRef>
          </c:tx>
          <c:marker>
            <c:symbol val="none"/>
          </c:marker>
          <c:cat>
            <c:strRef>
              <c:f>'Summary&amp;Chart'!$A$5:$A$8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'Summary&amp;Chart'!$D$5:$D$8</c:f>
              <c:numCache>
                <c:formatCode>0</c:formatCode>
                <c:ptCount val="3"/>
                <c:pt idx="0">
                  <c:v>25</c:v>
                </c:pt>
                <c:pt idx="1">
                  <c:v>38.4</c:v>
                </c:pt>
                <c:pt idx="2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5D-2B47-91F6-55932EF65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557768"/>
        <c:axId val="440559728"/>
      </c:lineChart>
      <c:catAx>
        <c:axId val="440557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0559728"/>
        <c:crosses val="autoZero"/>
        <c:auto val="1"/>
        <c:lblAlgn val="ctr"/>
        <c:lblOffset val="100"/>
        <c:noMultiLvlLbl val="0"/>
      </c:catAx>
      <c:valAx>
        <c:axId val="44055972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40557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2</xdr:row>
      <xdr:rowOff>23812</xdr:rowOff>
    </xdr:from>
    <xdr:to>
      <xdr:col>11</xdr:col>
      <xdr:colOff>676275</xdr:colOff>
      <xdr:row>16</xdr:row>
      <xdr:rowOff>100012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icrosoft Office User" refreshedDate="44200.597519560186" createdVersion="4" refreshedVersion="6" minRefreshableVersion="3" recordCount="9" xr:uid="{00000000-000A-0000-FFFF-FFFF09000000}">
  <cacheSource type="worksheet">
    <worksheetSource name="WeatherTable"/>
  </cacheSource>
  <cacheFields count="15">
    <cacheField name="Precipitation Type" numFmtId="0">
      <sharedItems count="3">
        <s v="Total Rain (mm)"/>
        <s v="Total Snow (cm)"/>
        <s v="Total Precipitation (mm)"/>
      </sharedItems>
    </cacheField>
    <cacheField name="Year" numFmtId="0">
      <sharedItems containsSemiMixedTypes="0" containsString="0" containsNumber="1" containsInteger="1" minValue="2005" maxValue="2020" count="8">
        <n v="2018"/>
        <n v="2019"/>
        <n v="2020"/>
        <n v="2009" u="1"/>
        <n v="2005" u="1"/>
        <n v="2006" u="1"/>
        <n v="2007" u="1"/>
        <n v="2008" u="1"/>
      </sharedItems>
    </cacheField>
    <cacheField name="JAN" numFmtId="0">
      <sharedItems containsSemiMixedTypes="0" containsString="0" containsNumber="1" containsInteger="1" minValue="0" maxValue="256"/>
    </cacheField>
    <cacheField name="FEB" numFmtId="0">
      <sharedItems containsSemiMixedTypes="0" containsString="0" containsNumber="1" containsInteger="1" minValue="11" maxValue="105"/>
    </cacheField>
    <cacheField name="MAR" numFmtId="0">
      <sharedItems containsSemiMixedTypes="0" containsString="0" containsNumber="1" minValue="0" maxValue="111"/>
    </cacheField>
    <cacheField name="APR" numFmtId="0">
      <sharedItems containsSemiMixedTypes="0" containsString="0" containsNumber="1" containsInteger="1" minValue="0" maxValue="134"/>
    </cacheField>
    <cacheField name="MAY" numFmtId="0">
      <sharedItems containsSemiMixedTypes="0" containsString="0" containsNumber="1" containsInteger="1" minValue="0" maxValue="56"/>
    </cacheField>
    <cacheField name="JUN" numFmtId="0">
      <sharedItems containsSemiMixedTypes="0" containsString="0" containsNumber="1" containsInteger="1" minValue="0" maxValue="53"/>
    </cacheField>
    <cacheField name="JUL" numFmtId="0">
      <sharedItems containsSemiMixedTypes="0" containsString="0" containsNumber="1" containsInteger="1" minValue="0" maxValue="31"/>
    </cacheField>
    <cacheField name="AUG" numFmtId="0">
      <sharedItems containsSemiMixedTypes="0" containsString="0" containsNumber="1" containsInteger="1" minValue="0" maxValue="47"/>
    </cacheField>
    <cacheField name="SEP" numFmtId="0">
      <sharedItems containsSemiMixedTypes="0" containsString="0" containsNumber="1" containsInteger="1" minValue="0" maxValue="122"/>
    </cacheField>
    <cacheField name="OCT" numFmtId="0">
      <sharedItems containsSemiMixedTypes="0" containsString="0" containsNumber="1" containsInteger="1" minValue="0" maxValue="122"/>
    </cacheField>
    <cacheField name="NOV" numFmtId="0">
      <sharedItems containsSemiMixedTypes="0" containsString="0" containsNumber="1" containsInteger="1" minValue="0" maxValue="203"/>
    </cacheField>
    <cacheField name="DEC" numFmtId="0">
      <sharedItems containsSemiMixedTypes="0" containsString="0" containsNumber="1" containsInteger="1" minValue="0" maxValue="252"/>
    </cacheField>
    <cacheField name="CUMULATIVE" numFmtId="1">
      <sharedItems containsSemiMixedTypes="0" containsString="0" containsNumber="1" minValue="25" maxValue="13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n v="249"/>
    <n v="80"/>
    <n v="111"/>
    <n v="134"/>
    <n v="2"/>
    <n v="38"/>
    <n v="5"/>
    <n v="16"/>
    <n v="111"/>
    <n v="110"/>
    <n v="203"/>
    <n v="252"/>
    <n v="1311"/>
  </r>
  <r>
    <x v="1"/>
    <x v="0"/>
    <n v="0"/>
    <n v="25"/>
    <n v="0"/>
    <n v="0"/>
    <n v="0"/>
    <n v="0"/>
    <n v="0"/>
    <n v="0"/>
    <n v="0"/>
    <n v="0"/>
    <n v="0"/>
    <n v="0"/>
    <n v="25"/>
  </r>
  <r>
    <x v="2"/>
    <x v="0"/>
    <n v="249"/>
    <n v="105"/>
    <n v="111"/>
    <n v="134"/>
    <n v="2"/>
    <n v="38"/>
    <n v="5"/>
    <n v="16"/>
    <n v="111"/>
    <n v="110"/>
    <n v="203"/>
    <n v="252"/>
    <n v="1336"/>
  </r>
  <r>
    <x v="0"/>
    <x v="1"/>
    <n v="140"/>
    <n v="43"/>
    <n v="31"/>
    <n v="111"/>
    <n v="30"/>
    <n v="26"/>
    <n v="31"/>
    <n v="26"/>
    <n v="122"/>
    <n v="122"/>
    <n v="86"/>
    <n v="164"/>
    <n v="932"/>
  </r>
  <r>
    <x v="1"/>
    <x v="1"/>
    <n v="0"/>
    <n v="32"/>
    <n v="6.4"/>
    <n v="0"/>
    <n v="0"/>
    <n v="0"/>
    <n v="0"/>
    <n v="0"/>
    <n v="0"/>
    <n v="0"/>
    <n v="0"/>
    <n v="0"/>
    <n v="38.4"/>
  </r>
  <r>
    <x v="2"/>
    <x v="1"/>
    <n v="140"/>
    <n v="75"/>
    <n v="31"/>
    <n v="111"/>
    <n v="30"/>
    <n v="26"/>
    <n v="31"/>
    <n v="26"/>
    <n v="122"/>
    <n v="122"/>
    <n v="86"/>
    <n v="164"/>
    <n v="964"/>
  </r>
  <r>
    <x v="0"/>
    <x v="2"/>
    <n v="222"/>
    <n v="80"/>
    <n v="41"/>
    <n v="23"/>
    <n v="56"/>
    <n v="53"/>
    <n v="27"/>
    <n v="47"/>
    <n v="59"/>
    <n v="88"/>
    <n v="189"/>
    <n v="163"/>
    <n v="1274.4000000000001"/>
  </r>
  <r>
    <x v="1"/>
    <x v="2"/>
    <n v="34"/>
    <n v="11"/>
    <n v="0"/>
    <n v="0"/>
    <n v="0"/>
    <n v="0"/>
    <n v="0"/>
    <n v="0"/>
    <n v="0"/>
    <n v="0"/>
    <n v="0"/>
    <n v="0"/>
    <n v="37.700000000000003"/>
  </r>
  <r>
    <x v="2"/>
    <x v="2"/>
    <n v="256"/>
    <n v="91"/>
    <n v="41"/>
    <n v="23"/>
    <n v="56"/>
    <n v="53"/>
    <n v="27"/>
    <n v="47"/>
    <n v="59"/>
    <n v="88"/>
    <n v="189"/>
    <n v="163"/>
    <n v="1322.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9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 chartFormat="3">
  <location ref="A3:E8" firstHeaderRow="1" firstDataRow="2" firstDataCol="1"/>
  <pivotFields count="15">
    <pivotField axis="axisCol" showAll="0">
      <items count="4">
        <item x="2"/>
        <item x="0"/>
        <item x="1"/>
        <item t="default"/>
      </items>
    </pivotField>
    <pivotField axis="axisRow" showAll="0">
      <items count="9">
        <item m="1" x="4"/>
        <item m="1" x="5"/>
        <item m="1" x="6"/>
        <item m="1" x="7"/>
        <item m="1"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4">
    <i>
      <x v="5"/>
    </i>
    <i>
      <x v="6"/>
    </i>
    <i>
      <x v="7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UMULATIVE" fld="14" baseField="0" baseItem="0" numFmtId="1"/>
  </dataFields>
  <chartFormats count="8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3" cacheId="19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3:B16" firstHeaderRow="1" firstDataRow="1" firstDataCol="1"/>
  <pivotFields count="15">
    <pivotField axis="axisRow" showAll="0">
      <items count="4">
        <item x="2"/>
        <item x="0"/>
        <item x="1"/>
        <item t="default"/>
      </items>
    </pivotField>
    <pivotField axis="axisRow" showAll="0">
      <items count="9">
        <item m="1" x="4"/>
        <item m="1" x="5"/>
        <item m="1" x="6"/>
        <item m="1" x="7"/>
        <item m="1"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2">
    <field x="0"/>
    <field x="1"/>
  </rowFields>
  <rowItems count="13">
    <i>
      <x/>
    </i>
    <i r="1">
      <x v="5"/>
    </i>
    <i r="1">
      <x v="6"/>
    </i>
    <i r="1">
      <x v="7"/>
    </i>
    <i>
      <x v="1"/>
    </i>
    <i r="1">
      <x v="5"/>
    </i>
    <i r="1">
      <x v="6"/>
    </i>
    <i r="1">
      <x v="7"/>
    </i>
    <i>
      <x v="2"/>
    </i>
    <i r="1">
      <x v="5"/>
    </i>
    <i r="1">
      <x v="6"/>
    </i>
    <i r="1">
      <x v="7"/>
    </i>
    <i t="grand">
      <x/>
    </i>
  </rowItems>
  <colItems count="1">
    <i/>
  </colItems>
  <dataFields count="1">
    <dataField name="Max of CUMULATIVE" fld="14" subtotal="max" baseField="1" baseItem="0" numFmtId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4" cacheId="19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3:M16" firstHeaderRow="0" firstDataRow="1" firstDataCol="1"/>
  <pivotFields count="15">
    <pivotField axis="axisRow" showAll="0">
      <items count="4">
        <item x="2"/>
        <item x="0"/>
        <item x="1"/>
        <item t="default"/>
      </items>
    </pivotField>
    <pivotField axis="axisRow" showAll="0">
      <items count="9">
        <item m="1" x="4"/>
        <item m="1" x="5"/>
        <item m="1" x="6"/>
        <item m="1" x="7"/>
        <item m="1" x="3"/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2">
    <field x="0"/>
    <field x="1"/>
  </rowFields>
  <rowItems count="13">
    <i>
      <x/>
    </i>
    <i r="1">
      <x v="5"/>
    </i>
    <i r="1">
      <x v="6"/>
    </i>
    <i r="1">
      <x v="7"/>
    </i>
    <i>
      <x v="1"/>
    </i>
    <i r="1">
      <x v="5"/>
    </i>
    <i r="1">
      <x v="6"/>
    </i>
    <i r="1">
      <x v="7"/>
    </i>
    <i>
      <x v="2"/>
    </i>
    <i r="1">
      <x v="5"/>
    </i>
    <i r="1">
      <x v="6"/>
    </i>
    <i r="1"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Average of JAN" fld="2" subtotal="average" baseField="0" baseItem="0" numFmtId="1"/>
    <dataField name="Average of FEB" fld="3" subtotal="average" baseField="0" baseItem="0" numFmtId="1"/>
    <dataField name="Average of MAR" fld="4" subtotal="average" baseField="0" baseItem="0" numFmtId="1"/>
    <dataField name="Average of APR" fld="5" subtotal="average" baseField="0" baseItem="0" numFmtId="1"/>
    <dataField name="Average of MAY" fld="6" subtotal="average" baseField="0" baseItem="0" numFmtId="1"/>
    <dataField name="Average of JUN" fld="7" subtotal="average" baseField="0" baseItem="0" numFmtId="1"/>
    <dataField name="Average of JUL" fld="8" subtotal="average" baseField="0" baseItem="0" numFmtId="1"/>
    <dataField name="Average of AUG" fld="9" subtotal="average" baseField="0" baseItem="0" numFmtId="1"/>
    <dataField name="Average of SEP" fld="10" subtotal="average" baseField="0" baseItem="0" numFmtId="1"/>
    <dataField name="Average of OCT" fld="11" subtotal="average" baseField="0" baseItem="0" numFmtId="1"/>
    <dataField name="Average of NOV" fld="12" subtotal="average" baseField="0" baseItem="0" numFmtId="1"/>
    <dataField name="Average of DEC" fld="13" subtotal="average" baseField="0" baseItem="0" numFmtId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8"/>
  <sheetViews>
    <sheetView tabSelected="1" workbookViewId="0">
      <selection activeCell="L24" sqref="L24"/>
    </sheetView>
  </sheetViews>
  <sheetFormatPr baseColWidth="10" defaultColWidth="8.83203125" defaultRowHeight="15" x14ac:dyDescent="0.2"/>
  <cols>
    <col min="1" max="1" width="17.1640625" bestFit="1" customWidth="1"/>
    <col min="2" max="2" width="20" bestFit="1" customWidth="1"/>
    <col min="3" max="3" width="13" bestFit="1" customWidth="1"/>
    <col min="4" max="4" width="13.1640625" bestFit="1" customWidth="1"/>
    <col min="5" max="5" width="10" bestFit="1" customWidth="1"/>
    <col min="6" max="6" width="7" customWidth="1"/>
    <col min="7" max="7" width="11.33203125" customWidth="1"/>
    <col min="8" max="8" width="11" bestFit="1" customWidth="1"/>
    <col min="9" max="9" width="19.6640625" bestFit="1" customWidth="1"/>
    <col min="10" max="10" width="11" bestFit="1" customWidth="1"/>
    <col min="11" max="11" width="19.6640625" bestFit="1" customWidth="1"/>
    <col min="12" max="12" width="16" bestFit="1" customWidth="1"/>
    <col min="13" max="13" width="24.6640625" bestFit="1" customWidth="1"/>
  </cols>
  <sheetData>
    <row r="3" spans="1:5" x14ac:dyDescent="0.2">
      <c r="A3" s="1" t="s">
        <v>21</v>
      </c>
      <c r="B3" s="1" t="s">
        <v>17</v>
      </c>
    </row>
    <row r="4" spans="1:5" x14ac:dyDescent="0.2">
      <c r="A4" s="1" t="s">
        <v>19</v>
      </c>
      <c r="B4" t="s">
        <v>16</v>
      </c>
      <c r="C4" t="s">
        <v>14</v>
      </c>
      <c r="D4" t="s">
        <v>15</v>
      </c>
      <c r="E4" t="s">
        <v>18</v>
      </c>
    </row>
    <row r="5" spans="1:5" x14ac:dyDescent="0.2">
      <c r="A5" s="2">
        <v>2018</v>
      </c>
      <c r="B5" s="4">
        <v>1336</v>
      </c>
      <c r="C5" s="4">
        <v>1311</v>
      </c>
      <c r="D5" s="4">
        <v>25</v>
      </c>
      <c r="E5" s="4">
        <v>2672</v>
      </c>
    </row>
    <row r="6" spans="1:5" x14ac:dyDescent="0.2">
      <c r="A6" s="2">
        <v>2019</v>
      </c>
      <c r="B6" s="4">
        <v>964</v>
      </c>
      <c r="C6" s="4">
        <v>932</v>
      </c>
      <c r="D6" s="4">
        <v>38.4</v>
      </c>
      <c r="E6" s="4">
        <v>1934.4</v>
      </c>
    </row>
    <row r="7" spans="1:5" x14ac:dyDescent="0.2">
      <c r="A7" s="2">
        <v>2020</v>
      </c>
      <c r="B7" s="4">
        <v>1322.4</v>
      </c>
      <c r="C7" s="4">
        <v>1274.4000000000001</v>
      </c>
      <c r="D7" s="4">
        <v>37.700000000000003</v>
      </c>
      <c r="E7" s="4">
        <v>2634.5</v>
      </c>
    </row>
    <row r="8" spans="1:5" x14ac:dyDescent="0.2">
      <c r="A8" s="2" t="s">
        <v>18</v>
      </c>
      <c r="B8" s="4">
        <v>3622.4</v>
      </c>
      <c r="C8" s="4">
        <v>3517.4</v>
      </c>
      <c r="D8" s="4">
        <v>101.1</v>
      </c>
      <c r="E8" s="4">
        <v>7240.9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6"/>
  <sheetViews>
    <sheetView workbookViewId="0">
      <selection activeCell="B4" sqref="B4:B16"/>
    </sheetView>
  </sheetViews>
  <sheetFormatPr baseColWidth="10" defaultColWidth="8.83203125" defaultRowHeight="15" x14ac:dyDescent="0.2"/>
  <cols>
    <col min="1" max="1" width="21.6640625" bestFit="1" customWidth="1"/>
    <col min="2" max="2" width="17.1640625" bestFit="1" customWidth="1"/>
    <col min="3" max="3" width="15.1640625" bestFit="1" customWidth="1"/>
    <col min="4" max="4" width="15.33203125" bestFit="1" customWidth="1"/>
    <col min="5" max="5" width="11.33203125" bestFit="1" customWidth="1"/>
    <col min="6" max="6" width="23" bestFit="1" customWidth="1"/>
    <col min="7" max="7" width="15.1640625" bestFit="1" customWidth="1"/>
    <col min="8" max="8" width="15.33203125" bestFit="1" customWidth="1"/>
    <col min="9" max="9" width="9.83203125" customWidth="1"/>
    <col min="10" max="10" width="23" bestFit="1" customWidth="1"/>
    <col min="11" max="11" width="15.1640625" bestFit="1" customWidth="1"/>
    <col min="12" max="12" width="15.33203125" customWidth="1"/>
    <col min="13" max="13" width="9.83203125" customWidth="1"/>
    <col min="14" max="14" width="23" bestFit="1" customWidth="1"/>
    <col min="15" max="15" width="15.1640625" bestFit="1" customWidth="1"/>
    <col min="16" max="16" width="15.33203125" bestFit="1" customWidth="1"/>
    <col min="17" max="17" width="9.83203125" bestFit="1" customWidth="1"/>
    <col min="18" max="18" width="23" bestFit="1" customWidth="1"/>
    <col min="19" max="19" width="15.1640625" bestFit="1" customWidth="1"/>
    <col min="20" max="20" width="15.33203125" bestFit="1" customWidth="1"/>
    <col min="21" max="21" width="9.83203125" bestFit="1" customWidth="1"/>
    <col min="22" max="22" width="11.33203125" bestFit="1" customWidth="1"/>
  </cols>
  <sheetData>
    <row r="3" spans="1:2" x14ac:dyDescent="0.2">
      <c r="A3" s="1" t="s">
        <v>19</v>
      </c>
      <c r="B3" t="s">
        <v>34</v>
      </c>
    </row>
    <row r="4" spans="1:2" x14ac:dyDescent="0.2">
      <c r="A4" s="2" t="s">
        <v>16</v>
      </c>
      <c r="B4" s="4">
        <v>1336</v>
      </c>
    </row>
    <row r="5" spans="1:2" x14ac:dyDescent="0.2">
      <c r="A5" s="3">
        <v>2018</v>
      </c>
      <c r="B5" s="4">
        <v>1336</v>
      </c>
    </row>
    <row r="6" spans="1:2" x14ac:dyDescent="0.2">
      <c r="A6" s="3">
        <v>2019</v>
      </c>
      <c r="B6" s="4">
        <v>964</v>
      </c>
    </row>
    <row r="7" spans="1:2" x14ac:dyDescent="0.2">
      <c r="A7" s="3">
        <v>2020</v>
      </c>
      <c r="B7" s="4">
        <v>1322.4</v>
      </c>
    </row>
    <row r="8" spans="1:2" x14ac:dyDescent="0.2">
      <c r="A8" s="2" t="s">
        <v>14</v>
      </c>
      <c r="B8" s="4">
        <v>1311</v>
      </c>
    </row>
    <row r="9" spans="1:2" x14ac:dyDescent="0.2">
      <c r="A9" s="3">
        <v>2018</v>
      </c>
      <c r="B9" s="4">
        <v>1311</v>
      </c>
    </row>
    <row r="10" spans="1:2" x14ac:dyDescent="0.2">
      <c r="A10" s="3">
        <v>2019</v>
      </c>
      <c r="B10" s="4">
        <v>932</v>
      </c>
    </row>
    <row r="11" spans="1:2" x14ac:dyDescent="0.2">
      <c r="A11" s="3">
        <v>2020</v>
      </c>
      <c r="B11" s="4">
        <v>1274.4000000000001</v>
      </c>
    </row>
    <row r="12" spans="1:2" x14ac:dyDescent="0.2">
      <c r="A12" s="2" t="s">
        <v>15</v>
      </c>
      <c r="B12" s="4">
        <v>38.4</v>
      </c>
    </row>
    <row r="13" spans="1:2" x14ac:dyDescent="0.2">
      <c r="A13" s="3">
        <v>2018</v>
      </c>
      <c r="B13" s="4">
        <v>25</v>
      </c>
    </row>
    <row r="14" spans="1:2" x14ac:dyDescent="0.2">
      <c r="A14" s="3">
        <v>2019</v>
      </c>
      <c r="B14" s="4">
        <v>38.4</v>
      </c>
    </row>
    <row r="15" spans="1:2" x14ac:dyDescent="0.2">
      <c r="A15" s="3">
        <v>2020</v>
      </c>
      <c r="B15" s="4">
        <v>37.700000000000003</v>
      </c>
    </row>
    <row r="16" spans="1:2" x14ac:dyDescent="0.2">
      <c r="A16" s="2" t="s">
        <v>18</v>
      </c>
      <c r="B16" s="4">
        <v>1336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16"/>
  <sheetViews>
    <sheetView workbookViewId="0">
      <selection activeCell="C3" sqref="C3"/>
    </sheetView>
  </sheetViews>
  <sheetFormatPr baseColWidth="10" defaultColWidth="8.83203125" defaultRowHeight="15" x14ac:dyDescent="0.2"/>
  <cols>
    <col min="1" max="1" width="21.6640625" bestFit="1" customWidth="1"/>
    <col min="2" max="2" width="12.6640625" bestFit="1" customWidth="1"/>
    <col min="3" max="3" width="12.33203125" bestFit="1" customWidth="1"/>
    <col min="4" max="4" width="13.5" bestFit="1" customWidth="1"/>
    <col min="5" max="5" width="12.83203125" bestFit="1" customWidth="1"/>
    <col min="6" max="6" width="13.5" bestFit="1" customWidth="1"/>
    <col min="7" max="7" width="12.6640625" bestFit="1" customWidth="1"/>
    <col min="8" max="8" width="12.33203125" bestFit="1" customWidth="1"/>
    <col min="9" max="9" width="13.1640625" bestFit="1" customWidth="1"/>
    <col min="10" max="10" width="12.33203125" bestFit="1" customWidth="1"/>
    <col min="11" max="11" width="12.6640625" bestFit="1" customWidth="1"/>
    <col min="12" max="12" width="13.1640625" bestFit="1" customWidth="1"/>
    <col min="13" max="13" width="12.6640625" bestFit="1" customWidth="1"/>
    <col min="14" max="14" width="16.33203125" bestFit="1" customWidth="1"/>
    <col min="15" max="15" width="11.33203125" bestFit="1" customWidth="1"/>
  </cols>
  <sheetData>
    <row r="3" spans="1:13" x14ac:dyDescent="0.2">
      <c r="A3" s="1" t="s">
        <v>19</v>
      </c>
      <c r="B3" t="s">
        <v>22</v>
      </c>
      <c r="C3" t="s">
        <v>25</v>
      </c>
      <c r="D3" t="s">
        <v>32</v>
      </c>
      <c r="E3" t="s">
        <v>33</v>
      </c>
      <c r="F3" t="s">
        <v>29</v>
      </c>
      <c r="G3" t="s">
        <v>27</v>
      </c>
      <c r="H3" t="s">
        <v>26</v>
      </c>
      <c r="I3" t="s">
        <v>30</v>
      </c>
      <c r="J3" t="s">
        <v>31</v>
      </c>
      <c r="K3" t="s">
        <v>28</v>
      </c>
      <c r="L3" t="s">
        <v>24</v>
      </c>
      <c r="M3" t="s">
        <v>23</v>
      </c>
    </row>
    <row r="4" spans="1:13" x14ac:dyDescent="0.2">
      <c r="A4" s="2" t="s">
        <v>16</v>
      </c>
      <c r="B4" s="4">
        <v>215</v>
      </c>
      <c r="C4" s="4">
        <v>90.333333333333329</v>
      </c>
      <c r="D4" s="4">
        <v>61</v>
      </c>
      <c r="E4" s="4">
        <v>89.333333333333329</v>
      </c>
      <c r="F4" s="4">
        <v>29.333333333333332</v>
      </c>
      <c r="G4" s="4">
        <v>39</v>
      </c>
      <c r="H4" s="4">
        <v>21</v>
      </c>
      <c r="I4" s="4">
        <v>29.666666666666668</v>
      </c>
      <c r="J4" s="4">
        <v>97.333333333333329</v>
      </c>
      <c r="K4" s="4">
        <v>106.66666666666667</v>
      </c>
      <c r="L4" s="4">
        <v>159.33333333333334</v>
      </c>
      <c r="M4" s="4">
        <v>193</v>
      </c>
    </row>
    <row r="5" spans="1:13" x14ac:dyDescent="0.2">
      <c r="A5" s="3">
        <v>2018</v>
      </c>
      <c r="B5" s="4">
        <v>249</v>
      </c>
      <c r="C5" s="4">
        <v>105</v>
      </c>
      <c r="D5" s="4">
        <v>111</v>
      </c>
      <c r="E5" s="4">
        <v>134</v>
      </c>
      <c r="F5" s="4">
        <v>2</v>
      </c>
      <c r="G5" s="4">
        <v>38</v>
      </c>
      <c r="H5" s="4">
        <v>5</v>
      </c>
      <c r="I5" s="4">
        <v>16</v>
      </c>
      <c r="J5" s="4">
        <v>111</v>
      </c>
      <c r="K5" s="4">
        <v>110</v>
      </c>
      <c r="L5" s="4">
        <v>203</v>
      </c>
      <c r="M5" s="4">
        <v>252</v>
      </c>
    </row>
    <row r="6" spans="1:13" x14ac:dyDescent="0.2">
      <c r="A6" s="3">
        <v>2019</v>
      </c>
      <c r="B6" s="4">
        <v>140</v>
      </c>
      <c r="C6" s="4">
        <v>75</v>
      </c>
      <c r="D6" s="4">
        <v>31</v>
      </c>
      <c r="E6" s="4">
        <v>111</v>
      </c>
      <c r="F6" s="4">
        <v>30</v>
      </c>
      <c r="G6" s="4">
        <v>26</v>
      </c>
      <c r="H6" s="4">
        <v>31</v>
      </c>
      <c r="I6" s="4">
        <v>26</v>
      </c>
      <c r="J6" s="4">
        <v>122</v>
      </c>
      <c r="K6" s="4">
        <v>122</v>
      </c>
      <c r="L6" s="4">
        <v>86</v>
      </c>
      <c r="M6" s="4">
        <v>164</v>
      </c>
    </row>
    <row r="7" spans="1:13" x14ac:dyDescent="0.2">
      <c r="A7" s="3">
        <v>2020</v>
      </c>
      <c r="B7" s="4">
        <v>256</v>
      </c>
      <c r="C7" s="4">
        <v>91</v>
      </c>
      <c r="D7" s="4">
        <v>41</v>
      </c>
      <c r="E7" s="4">
        <v>23</v>
      </c>
      <c r="F7" s="4">
        <v>56</v>
      </c>
      <c r="G7" s="4">
        <v>53</v>
      </c>
      <c r="H7" s="4">
        <v>27</v>
      </c>
      <c r="I7" s="4">
        <v>47</v>
      </c>
      <c r="J7" s="4">
        <v>59</v>
      </c>
      <c r="K7" s="4">
        <v>88</v>
      </c>
      <c r="L7" s="4">
        <v>189</v>
      </c>
      <c r="M7" s="4">
        <v>163</v>
      </c>
    </row>
    <row r="8" spans="1:13" x14ac:dyDescent="0.2">
      <c r="A8" s="2" t="s">
        <v>14</v>
      </c>
      <c r="B8" s="4">
        <v>203.66666666666666</v>
      </c>
      <c r="C8" s="4">
        <v>67.666666666666671</v>
      </c>
      <c r="D8" s="4">
        <v>61</v>
      </c>
      <c r="E8" s="4">
        <v>89.333333333333329</v>
      </c>
      <c r="F8" s="4">
        <v>29.333333333333332</v>
      </c>
      <c r="G8" s="4">
        <v>39</v>
      </c>
      <c r="H8" s="4">
        <v>21</v>
      </c>
      <c r="I8" s="4">
        <v>29.666666666666668</v>
      </c>
      <c r="J8" s="4">
        <v>97.333333333333329</v>
      </c>
      <c r="K8" s="4">
        <v>106.66666666666667</v>
      </c>
      <c r="L8" s="4">
        <v>159.33333333333334</v>
      </c>
      <c r="M8" s="4">
        <v>193</v>
      </c>
    </row>
    <row r="9" spans="1:13" x14ac:dyDescent="0.2">
      <c r="A9" s="3">
        <v>2018</v>
      </c>
      <c r="B9" s="4">
        <v>249</v>
      </c>
      <c r="C9" s="4">
        <v>80</v>
      </c>
      <c r="D9" s="4">
        <v>111</v>
      </c>
      <c r="E9" s="4">
        <v>134</v>
      </c>
      <c r="F9" s="4">
        <v>2</v>
      </c>
      <c r="G9" s="4">
        <v>38</v>
      </c>
      <c r="H9" s="4">
        <v>5</v>
      </c>
      <c r="I9" s="4">
        <v>16</v>
      </c>
      <c r="J9" s="4">
        <v>111</v>
      </c>
      <c r="K9" s="4">
        <v>110</v>
      </c>
      <c r="L9" s="4">
        <v>203</v>
      </c>
      <c r="M9" s="4">
        <v>252</v>
      </c>
    </row>
    <row r="10" spans="1:13" x14ac:dyDescent="0.2">
      <c r="A10" s="3">
        <v>2019</v>
      </c>
      <c r="B10" s="4">
        <v>140</v>
      </c>
      <c r="C10" s="4">
        <v>43</v>
      </c>
      <c r="D10" s="4">
        <v>31</v>
      </c>
      <c r="E10" s="4">
        <v>111</v>
      </c>
      <c r="F10" s="4">
        <v>30</v>
      </c>
      <c r="G10" s="4">
        <v>26</v>
      </c>
      <c r="H10" s="4">
        <v>31</v>
      </c>
      <c r="I10" s="4">
        <v>26</v>
      </c>
      <c r="J10" s="4">
        <v>122</v>
      </c>
      <c r="K10" s="4">
        <v>122</v>
      </c>
      <c r="L10" s="4">
        <v>86</v>
      </c>
      <c r="M10" s="4">
        <v>164</v>
      </c>
    </row>
    <row r="11" spans="1:13" x14ac:dyDescent="0.2">
      <c r="A11" s="3">
        <v>2020</v>
      </c>
      <c r="B11" s="4">
        <v>222</v>
      </c>
      <c r="C11" s="4">
        <v>80</v>
      </c>
      <c r="D11" s="4">
        <v>41</v>
      </c>
      <c r="E11" s="4">
        <v>23</v>
      </c>
      <c r="F11" s="4">
        <v>56</v>
      </c>
      <c r="G11" s="4">
        <v>53</v>
      </c>
      <c r="H11" s="4">
        <v>27</v>
      </c>
      <c r="I11" s="4">
        <v>47</v>
      </c>
      <c r="J11" s="4">
        <v>59</v>
      </c>
      <c r="K11" s="4">
        <v>88</v>
      </c>
      <c r="L11" s="4">
        <v>189</v>
      </c>
      <c r="M11" s="4">
        <v>163</v>
      </c>
    </row>
    <row r="12" spans="1:13" x14ac:dyDescent="0.2">
      <c r="A12" s="2" t="s">
        <v>15</v>
      </c>
      <c r="B12" s="4">
        <v>11.333333333333334</v>
      </c>
      <c r="C12" s="4">
        <v>22.666666666666668</v>
      </c>
      <c r="D12" s="4">
        <v>2.1333333333333333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</row>
    <row r="13" spans="1:13" x14ac:dyDescent="0.2">
      <c r="A13" s="3">
        <v>2018</v>
      </c>
      <c r="B13" s="4">
        <v>0</v>
      </c>
      <c r="C13" s="4">
        <v>25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</row>
    <row r="14" spans="1:13" x14ac:dyDescent="0.2">
      <c r="A14" s="3">
        <v>2019</v>
      </c>
      <c r="B14" s="4">
        <v>0</v>
      </c>
      <c r="C14" s="4">
        <v>32</v>
      </c>
      <c r="D14" s="4">
        <v>6.4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</row>
    <row r="15" spans="1:13" x14ac:dyDescent="0.2">
      <c r="A15" s="3">
        <v>2020</v>
      </c>
      <c r="B15" s="4">
        <v>34</v>
      </c>
      <c r="C15" s="4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</row>
    <row r="16" spans="1:13" x14ac:dyDescent="0.2">
      <c r="A16" s="2" t="s">
        <v>18</v>
      </c>
      <c r="B16" s="4">
        <v>143.33333333333334</v>
      </c>
      <c r="C16" s="4">
        <v>60.222222222222221</v>
      </c>
      <c r="D16" s="4">
        <v>41.377777777777773</v>
      </c>
      <c r="E16" s="4">
        <v>59.555555555555557</v>
      </c>
      <c r="F16" s="4">
        <v>19.555555555555557</v>
      </c>
      <c r="G16" s="4">
        <v>26</v>
      </c>
      <c r="H16" s="4">
        <v>14</v>
      </c>
      <c r="I16" s="4">
        <v>19.777777777777779</v>
      </c>
      <c r="J16" s="4">
        <v>64.888888888888886</v>
      </c>
      <c r="K16" s="4">
        <v>71.111111111111114</v>
      </c>
      <c r="L16" s="4">
        <v>106.22222222222223</v>
      </c>
      <c r="M16" s="4">
        <v>128.66666666666666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"/>
  <sheetViews>
    <sheetView workbookViewId="0">
      <selection activeCell="K15" sqref="K15"/>
    </sheetView>
  </sheetViews>
  <sheetFormatPr baseColWidth="10" defaultColWidth="8.83203125" defaultRowHeight="15" x14ac:dyDescent="0.2"/>
  <cols>
    <col min="1" max="1" width="21.6640625" customWidth="1"/>
    <col min="15" max="15" width="18.33203125" customWidth="1"/>
  </cols>
  <sheetData>
    <row r="1" spans="1:15" x14ac:dyDescent="0.2">
      <c r="A1" t="s">
        <v>20</v>
      </c>
      <c r="B1" t="s">
        <v>13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</row>
    <row r="2" spans="1:15" x14ac:dyDescent="0.2">
      <c r="A2" t="s">
        <v>14</v>
      </c>
      <c r="B2">
        <v>2018</v>
      </c>
      <c r="C2">
        <v>249</v>
      </c>
      <c r="D2">
        <f>SUM(D4-D3)</f>
        <v>80</v>
      </c>
      <c r="E2">
        <v>111</v>
      </c>
      <c r="F2">
        <v>134</v>
      </c>
      <c r="G2">
        <v>2</v>
      </c>
      <c r="H2">
        <v>38</v>
      </c>
      <c r="I2">
        <v>5</v>
      </c>
      <c r="J2">
        <v>16</v>
      </c>
      <c r="K2">
        <v>111</v>
      </c>
      <c r="L2">
        <v>110</v>
      </c>
      <c r="M2">
        <v>203</v>
      </c>
      <c r="N2">
        <v>252</v>
      </c>
      <c r="O2" s="4">
        <f>SUM(C2:N2)</f>
        <v>1311</v>
      </c>
    </row>
    <row r="3" spans="1:15" x14ac:dyDescent="0.2">
      <c r="A3" t="s">
        <v>15</v>
      </c>
      <c r="B3">
        <v>2018</v>
      </c>
      <c r="C3">
        <v>0</v>
      </c>
      <c r="D3">
        <v>25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 s="4">
        <f t="shared" ref="O3:O7" si="0">SUM(C3:N3)</f>
        <v>25</v>
      </c>
    </row>
    <row r="4" spans="1:15" x14ac:dyDescent="0.2">
      <c r="A4" t="s">
        <v>16</v>
      </c>
      <c r="B4">
        <v>2018</v>
      </c>
      <c r="C4">
        <v>249</v>
      </c>
      <c r="D4">
        <v>105</v>
      </c>
      <c r="E4">
        <v>111</v>
      </c>
      <c r="F4">
        <v>134</v>
      </c>
      <c r="G4">
        <v>2</v>
      </c>
      <c r="H4">
        <v>38</v>
      </c>
      <c r="I4">
        <v>5</v>
      </c>
      <c r="J4">
        <v>16</v>
      </c>
      <c r="K4">
        <v>111</v>
      </c>
      <c r="L4">
        <v>110</v>
      </c>
      <c r="M4">
        <v>203</v>
      </c>
      <c r="N4">
        <v>252</v>
      </c>
      <c r="O4" s="4">
        <f>SUM(C4:N4)</f>
        <v>1336</v>
      </c>
    </row>
    <row r="5" spans="1:15" x14ac:dyDescent="0.2">
      <c r="A5" t="s">
        <v>14</v>
      </c>
      <c r="B5">
        <v>2019</v>
      </c>
      <c r="C5">
        <v>140</v>
      </c>
      <c r="D5">
        <f>SUM(D7-D6)</f>
        <v>43</v>
      </c>
      <c r="E5">
        <v>31</v>
      </c>
      <c r="F5">
        <v>111</v>
      </c>
      <c r="G5">
        <v>30</v>
      </c>
      <c r="H5">
        <v>26</v>
      </c>
      <c r="I5">
        <v>31</v>
      </c>
      <c r="J5">
        <v>26</v>
      </c>
      <c r="K5">
        <v>122</v>
      </c>
      <c r="L5">
        <v>122</v>
      </c>
      <c r="M5">
        <v>86</v>
      </c>
      <c r="N5">
        <v>164</v>
      </c>
      <c r="O5" s="4">
        <f t="shared" si="0"/>
        <v>932</v>
      </c>
    </row>
    <row r="6" spans="1:15" x14ac:dyDescent="0.2">
      <c r="A6" t="s">
        <v>15</v>
      </c>
      <c r="B6">
        <v>2019</v>
      </c>
      <c r="C6">
        <v>0</v>
      </c>
      <c r="D6">
        <v>32</v>
      </c>
      <c r="E6">
        <v>6.4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 s="4">
        <f t="shared" si="0"/>
        <v>38.4</v>
      </c>
    </row>
    <row r="7" spans="1:15" x14ac:dyDescent="0.2">
      <c r="A7" t="s">
        <v>16</v>
      </c>
      <c r="B7">
        <v>2019</v>
      </c>
      <c r="C7">
        <v>140</v>
      </c>
      <c r="D7">
        <v>75</v>
      </c>
      <c r="E7">
        <v>31</v>
      </c>
      <c r="F7">
        <v>111</v>
      </c>
      <c r="G7">
        <v>30</v>
      </c>
      <c r="H7">
        <v>26</v>
      </c>
      <c r="I7">
        <v>31</v>
      </c>
      <c r="J7">
        <v>26</v>
      </c>
      <c r="K7">
        <v>122</v>
      </c>
      <c r="L7">
        <v>122</v>
      </c>
      <c r="M7">
        <v>86</v>
      </c>
      <c r="N7">
        <v>164</v>
      </c>
      <c r="O7" s="4">
        <f t="shared" si="0"/>
        <v>964</v>
      </c>
    </row>
    <row r="8" spans="1:15" x14ac:dyDescent="0.2">
      <c r="A8" t="s">
        <v>14</v>
      </c>
      <c r="B8">
        <v>2020</v>
      </c>
      <c r="C8">
        <f>SUM(C10-C9)</f>
        <v>222</v>
      </c>
      <c r="D8">
        <f>SUM(D10-D9)</f>
        <v>80</v>
      </c>
      <c r="E8">
        <v>41</v>
      </c>
      <c r="F8">
        <v>23</v>
      </c>
      <c r="G8">
        <v>56</v>
      </c>
      <c r="H8">
        <v>53</v>
      </c>
      <c r="I8">
        <v>27</v>
      </c>
      <c r="J8">
        <v>47</v>
      </c>
      <c r="K8">
        <v>59</v>
      </c>
      <c r="L8">
        <v>88</v>
      </c>
      <c r="M8">
        <v>189</v>
      </c>
      <c r="N8">
        <v>163</v>
      </c>
      <c r="O8" s="4">
        <v>1274.4000000000001</v>
      </c>
    </row>
    <row r="9" spans="1:15" x14ac:dyDescent="0.2">
      <c r="A9" t="s">
        <v>15</v>
      </c>
      <c r="B9">
        <v>2020</v>
      </c>
      <c r="C9">
        <v>34</v>
      </c>
      <c r="D9">
        <v>11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 s="4">
        <v>37.700000000000003</v>
      </c>
    </row>
    <row r="10" spans="1:15" x14ac:dyDescent="0.2">
      <c r="A10" t="s">
        <v>16</v>
      </c>
      <c r="B10">
        <v>2020</v>
      </c>
      <c r="C10">
        <v>256</v>
      </c>
      <c r="D10">
        <v>91</v>
      </c>
      <c r="E10">
        <v>41</v>
      </c>
      <c r="F10">
        <v>23</v>
      </c>
      <c r="G10">
        <v>56</v>
      </c>
      <c r="H10">
        <v>53</v>
      </c>
      <c r="I10">
        <v>27</v>
      </c>
      <c r="J10">
        <v>47</v>
      </c>
      <c r="K10">
        <v>59</v>
      </c>
      <c r="L10">
        <v>88</v>
      </c>
      <c r="M10">
        <v>189</v>
      </c>
      <c r="N10">
        <v>163</v>
      </c>
      <c r="O10" s="4">
        <v>1322.4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Summary&amp;Chart</vt:lpstr>
      <vt:lpstr>Pivot</vt:lpstr>
      <vt:lpstr>PivotTables</vt:lpstr>
      <vt:lpstr>RawData</vt:lpstr>
      <vt:lpstr>WeatherTable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Gutowski</dc:creator>
  <cp:lastModifiedBy>Microsoft Office User</cp:lastModifiedBy>
  <dcterms:created xsi:type="dcterms:W3CDTF">2012-12-06T00:44:27Z</dcterms:created>
  <dcterms:modified xsi:type="dcterms:W3CDTF">2021-01-04T22:23:26Z</dcterms:modified>
</cp:coreProperties>
</file>